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88bec8146fb5428/@ Docs et Projets Persos/Landouge Loisirs/Montagne/2025 - 2026/"/>
    </mc:Choice>
  </mc:AlternateContent>
  <xr:revisionPtr revIDLastSave="35" documentId="8_{FF7CDA92-B038-421E-AC88-B217DA268135}" xr6:coauthVersionLast="47" xr6:coauthVersionMax="47" xr10:uidLastSave="{B5C5C90E-F29C-454A-9F6D-ABE9DC807CA4}"/>
  <bookViews>
    <workbookView xWindow="28680" yWindow="-15" windowWidth="29040" windowHeight="15720" xr2:uid="{11E25647-DF2F-49C3-A48E-5B809322F2D6}"/>
  </bookViews>
  <sheets>
    <sheet name="Feuil1" sheetId="1" r:id="rId1"/>
    <sheet name="Feuil2" sheetId="2" r:id="rId2"/>
  </sheets>
  <externalReferences>
    <externalReference r:id="rId3"/>
  </externalReferences>
  <definedNames>
    <definedName name="Nbre">[1]Datas!$A$1:$A$6</definedName>
    <definedName name="NON">[1]Datas!$C$1:$C$2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3" i="1" l="1"/>
  <c r="D22" i="1"/>
  <c r="D36" i="1"/>
  <c r="D37" i="1"/>
  <c r="D38" i="1"/>
  <c r="D40" i="1"/>
  <c r="D41" i="1"/>
  <c r="D42" i="1"/>
  <c r="D43" i="1"/>
  <c r="D21" i="1"/>
  <c r="D45" i="1" l="1"/>
  <c r="D46" i="1"/>
  <c r="D28" i="1"/>
  <c r="D17" i="1" l="1"/>
  <c r="D24" i="1" l="1"/>
  <c r="D29" i="1"/>
  <c r="D31" i="1"/>
  <c r="D30" i="1"/>
  <c r="D32" i="1" l="1"/>
  <c r="D47" i="1"/>
  <c r="D49" i="1" l="1"/>
  <c r="D52" i="1" s="1"/>
  <c r="D54" i="1" l="1"/>
  <c r="D51" i="1"/>
</calcChain>
</file>

<file path=xl/sharedStrings.xml><?xml version="1.0" encoding="utf-8"?>
<sst xmlns="http://schemas.openxmlformats.org/spreadsheetml/2006/main" count="61" uniqueCount="54">
  <si>
    <t>Prix</t>
  </si>
  <si>
    <t>Nbre</t>
  </si>
  <si>
    <t>Total</t>
  </si>
  <si>
    <t>Liste participants</t>
  </si>
  <si>
    <t>nom section/association</t>
  </si>
  <si>
    <t>Date de naissance*</t>
  </si>
  <si>
    <t>Landouge Loisirs Section Montagne</t>
  </si>
  <si>
    <t>Déjà adhérent à Landouge Loisirs via**</t>
  </si>
  <si>
    <t>Tél. (responsable*)</t>
  </si>
  <si>
    <t>Mél (responsable*)</t>
  </si>
  <si>
    <t>Nom Prénom *</t>
  </si>
  <si>
    <t>** : pour les personnes déjà adhérentes à Landouge Loisirs, préciser le nom de l'association/section concernée</t>
  </si>
  <si>
    <t>Nbre***</t>
  </si>
  <si>
    <t>Adhésion à Landouge Loisirs (une par participant)</t>
  </si>
  <si>
    <t>Assurance ski + assistance à ajouter au forfait 5 jours</t>
  </si>
  <si>
    <t>*** : déduire le nombre de participants déjà adhérents à une association/section de Landouge Loisirs</t>
  </si>
  <si>
    <t>* : informations obligatoires. Pour le numéro de tél et le mél, les renseigner pour au moins une personne responsable (majeure)</t>
  </si>
  <si>
    <t>Total Séjour (hors adhésions)</t>
  </si>
  <si>
    <t>(montant total ou pour paiement en 1 fois)</t>
  </si>
  <si>
    <t>Sous-total Hébergement</t>
  </si>
  <si>
    <t>Total versements (Total séjour + adhésions)</t>
  </si>
  <si>
    <t>(Compléter les cases en gris)</t>
  </si>
  <si>
    <t>NON</t>
  </si>
  <si>
    <t>OUI</t>
  </si>
  <si>
    <t>Prestations de base (Hébergement avec 5 nuits en 1/2 pension)</t>
  </si>
  <si>
    <t>Prestations stations</t>
  </si>
  <si>
    <t>Forfait ski (5 jours) adultes</t>
  </si>
  <si>
    <t>Forfait ski (5 jours) enfants (12 - 17 ans)</t>
  </si>
  <si>
    <t>Forfait ski (5 jours) enfants (6 - 11 ans)</t>
  </si>
  <si>
    <t xml:space="preserve">Forfaits ski 5 jours (lundi à vendredi) sur 3 les domaines d'Andorrre (1 seul jour sur Grandvalira) </t>
  </si>
  <si>
    <t>Location matériel</t>
  </si>
  <si>
    <t>loc. de matériel ski adulte et adolescent (+ 11ans) - bronze</t>
  </si>
  <si>
    <t>loc. de matériel ski adulte et adolescent (+ 11ans) - silver</t>
  </si>
  <si>
    <t>loc. de matériel surf adulte et adolescent (+ 11ans) - bronze</t>
  </si>
  <si>
    <t>loc. de matériel surf adulte et adolescent (+ 11ans) - silver</t>
  </si>
  <si>
    <t>Location skis 5 jours</t>
  </si>
  <si>
    <t>Location surf 5 jours</t>
  </si>
  <si>
    <t>Location casque 5 jours</t>
  </si>
  <si>
    <t>Sous-total Location Matériel</t>
  </si>
  <si>
    <t>Location raquettes à neige (Raquettes de Landouge Loisirs à emmener depuis Limoges)</t>
  </si>
  <si>
    <t>Location raquettes à neige + batons  5 jours</t>
  </si>
  <si>
    <t>Location raquettes à neige (loueur local)</t>
  </si>
  <si>
    <t>Sous-total Prestations Station</t>
  </si>
  <si>
    <t>loc. de matériel surf enfant jusqu'à 11 ans</t>
  </si>
  <si>
    <t>loc. de matériel ski enfant jusqu'à 11 ans (avec casque)</t>
  </si>
  <si>
    <t>pour chèque ou virement n°1</t>
  </si>
  <si>
    <t>pour chèque ou virement n°2</t>
  </si>
  <si>
    <t>Formulaire séjour Andorre - Hotel 4**** Niunit</t>
  </si>
  <si>
    <t>Du dimanche 15 février au vendredi 20 février 2026</t>
  </si>
  <si>
    <t>Prix par personne en chambre individuelle</t>
  </si>
  <si>
    <t>Prix par personne en chambre double</t>
  </si>
  <si>
    <t>Prix par personne enchambre triple</t>
  </si>
  <si>
    <t>Acompte (50% du séjour) + adhésions à verser avant le 01/12/2025</t>
  </si>
  <si>
    <t>Solde restant (50% du séjour) encaissé le 10/01/2026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</si>
</sst>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#,##0\ &quot;€&quot;;[Red]\-#,##0\ &quot;€&quot;"/>
    <numFmt numFmtId="8" formatCode="#,##0.00\ &quot;€&quot;;[Red]\-#,##0.00\ &quot;€&quot;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4"/>
      <color theme="4"/>
      <name val="Calibri"/>
      <family val="2"/>
      <scheme val="minor"/>
    </font>
    <font>
      <b/>
      <sz val="20"/>
      <color rgb="FFFF000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6"/>
      <color theme="4"/>
      <name val="Calibri"/>
      <family val="2"/>
      <scheme val="minor"/>
    </font>
    <font>
      <b/>
      <sz val="20"/>
      <color theme="4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7" fillId="0" borderId="0" xfId="0" applyFont="1"/>
    <xf numFmtId="0" fontId="0" fillId="2" borderId="1" xfId="0" applyFill="1" applyBorder="1" applyProtection="1">
      <protection locked="0"/>
    </xf>
    <xf numFmtId="0" fontId="4" fillId="0" borderId="1" xfId="0" applyFont="1" applyBorder="1"/>
    <xf numFmtId="0" fontId="1" fillId="0" borderId="1" xfId="0" applyFont="1" applyBorder="1"/>
    <xf numFmtId="0" fontId="1" fillId="0" borderId="0" xfId="0" applyFont="1" applyAlignment="1">
      <alignment horizontal="left"/>
    </xf>
    <xf numFmtId="0" fontId="4" fillId="0" borderId="6" xfId="0" applyFont="1" applyBorder="1"/>
    <xf numFmtId="0" fontId="4" fillId="0" borderId="1" xfId="0" applyFont="1" applyBorder="1" applyAlignment="1">
      <alignment horizontal="left"/>
    </xf>
    <xf numFmtId="0" fontId="0" fillId="0" borderId="1" xfId="0" applyBorder="1"/>
    <xf numFmtId="0" fontId="2" fillId="0" borderId="1" xfId="0" applyFont="1" applyBorder="1"/>
    <xf numFmtId="14" fontId="0" fillId="2" borderId="1" xfId="0" applyNumberFormat="1" applyFill="1" applyBorder="1" applyProtection="1">
      <protection locked="0"/>
    </xf>
    <xf numFmtId="0" fontId="1" fillId="0" borderId="5" xfId="0" applyFont="1" applyBorder="1" applyAlignment="1">
      <alignment horizontal="left"/>
    </xf>
    <xf numFmtId="8" fontId="3" fillId="0" borderId="1" xfId="0" applyNumberFormat="1" applyFont="1" applyBorder="1"/>
    <xf numFmtId="8" fontId="9" fillId="0" borderId="1" xfId="0" applyNumberFormat="1" applyFont="1" applyBorder="1"/>
    <xf numFmtId="0" fontId="0" fillId="0" borderId="0" xfId="0" applyAlignment="1">
      <alignment horizontal="left"/>
    </xf>
    <xf numFmtId="8" fontId="0" fillId="0" borderId="0" xfId="0" applyNumberFormat="1"/>
    <xf numFmtId="0" fontId="4" fillId="0" borderId="0" xfId="0" applyFont="1"/>
    <xf numFmtId="0" fontId="11" fillId="0" borderId="0" xfId="0" applyFont="1"/>
    <xf numFmtId="8" fontId="1" fillId="0" borderId="1" xfId="0" applyNumberFormat="1" applyFont="1" applyBorder="1" applyAlignment="1">
      <alignment horizontal="right"/>
    </xf>
    <xf numFmtId="0" fontId="1" fillId="2" borderId="1" xfId="0" applyFont="1" applyFill="1" applyBorder="1" applyAlignment="1" applyProtection="1">
      <alignment horizontal="right"/>
      <protection locked="0"/>
    </xf>
    <xf numFmtId="0" fontId="1" fillId="0" borderId="0" xfId="0" applyFont="1"/>
    <xf numFmtId="8" fontId="0" fillId="0" borderId="1" xfId="0" applyNumberFormat="1" applyBorder="1"/>
    <xf numFmtId="2" fontId="0" fillId="0" borderId="0" xfId="0" applyNumberFormat="1"/>
    <xf numFmtId="8" fontId="8" fillId="0" borderId="1" xfId="0" applyNumberFormat="1" applyFont="1" applyBorder="1"/>
    <xf numFmtId="0" fontId="0" fillId="0" borderId="1" xfId="0" applyBorder="1" applyAlignment="1">
      <alignment wrapText="1"/>
    </xf>
    <xf numFmtId="0" fontId="1" fillId="0" borderId="9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8" fontId="8" fillId="0" borderId="6" xfId="0" applyNumberFormat="1" applyFont="1" applyBorder="1"/>
    <xf numFmtId="8" fontId="7" fillId="0" borderId="0" xfId="0" applyNumberFormat="1" applyFont="1"/>
    <xf numFmtId="0" fontId="5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8" fillId="0" borderId="2" xfId="0" applyFont="1" applyBorder="1" applyAlignment="1">
      <alignment horizontal="left"/>
    </xf>
    <xf numFmtId="0" fontId="8" fillId="0" borderId="3" xfId="0" applyFont="1" applyBorder="1" applyAlignment="1">
      <alignment horizontal="left"/>
    </xf>
    <xf numFmtId="0" fontId="8" fillId="0" borderId="4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" fillId="0" borderId="5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9" fillId="0" borderId="2" xfId="0" applyFont="1" applyBorder="1" applyAlignment="1">
      <alignment horizontal="left"/>
    </xf>
    <xf numFmtId="0" fontId="9" fillId="0" borderId="3" xfId="0" applyFont="1" applyBorder="1" applyAlignment="1">
      <alignment horizontal="left"/>
    </xf>
    <xf numFmtId="0" fontId="9" fillId="0" borderId="4" xfId="0" applyFont="1" applyBorder="1" applyAlignment="1">
      <alignment horizontal="left"/>
    </xf>
    <xf numFmtId="0" fontId="3" fillId="0" borderId="7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8" fillId="0" borderId="10" xfId="0" applyFont="1" applyBorder="1" applyAlignment="1">
      <alignment horizontal="left"/>
    </xf>
    <xf numFmtId="0" fontId="8" fillId="0" borderId="5" xfId="0" applyFont="1" applyBorder="1" applyAlignment="1">
      <alignment horizontal="left"/>
    </xf>
    <xf numFmtId="0" fontId="8" fillId="0" borderId="8" xfId="0" applyFont="1" applyBorder="1" applyAlignment="1">
      <alignment horizontal="left"/>
    </xf>
    <xf numFmtId="0" fontId="8" fillId="0" borderId="5" xfId="0" applyFont="1" applyBorder="1" applyAlignment="1">
      <alignment horizontal="center"/>
    </xf>
    <xf numFmtId="6" fontId="0" fillId="0" borderId="2" xfId="0" applyNumberFormat="1" applyBorder="1" applyAlignment="1">
      <alignment horizontal="center"/>
    </xf>
    <xf numFmtId="6" fontId="0" fillId="0" borderId="3" xfId="0" applyNumberFormat="1" applyBorder="1" applyAlignment="1">
      <alignment horizontal="center"/>
    </xf>
    <xf numFmtId="6" fontId="0" fillId="0" borderId="4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michel.carballo\OneDrive\@%20Docs%20et%20Projets%20Persos\Landouge%20Loisirs\2018%20-%202019\Sejour%202%20-%20Sem2%20-%204J\Inscriptions\2019_S2_4j_DP_Boi-Taull_Details_Pre-Inscription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lcul Appartement 1"/>
      <sheetName val="Datas"/>
      <sheetName val="Juillard 1"/>
      <sheetName val="Juillard 2"/>
      <sheetName val="Juillard 3"/>
      <sheetName val="Bonnat"/>
      <sheetName val="Petit"/>
      <sheetName val="José"/>
      <sheetName val="Lagny"/>
      <sheetName val="Voisin"/>
      <sheetName val="Bize"/>
    </sheetNames>
    <sheetDataSet>
      <sheetData sheetId="0"/>
      <sheetData sheetId="1">
        <row r="1">
          <cell r="A1">
            <v>0</v>
          </cell>
          <cell r="C1" t="str">
            <v>NON</v>
          </cell>
        </row>
        <row r="2">
          <cell r="A2">
            <v>1</v>
          </cell>
          <cell r="C2" t="str">
            <v>OUI</v>
          </cell>
        </row>
        <row r="3">
          <cell r="A3">
            <v>2</v>
          </cell>
        </row>
        <row r="4">
          <cell r="A4">
            <v>3</v>
          </cell>
        </row>
        <row r="5">
          <cell r="A5">
            <v>4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413D86-AD65-4508-9D48-8F16969CFBDF}">
  <dimension ref="A1:I55"/>
  <sheetViews>
    <sheetView tabSelected="1" topLeftCell="A4" zoomScale="85" zoomScaleNormal="85" workbookViewId="0">
      <selection activeCell="C17" sqref="C17"/>
    </sheetView>
  </sheetViews>
  <sheetFormatPr baseColWidth="10" defaultRowHeight="14.4" x14ac:dyDescent="0.3"/>
  <cols>
    <col min="1" max="1" width="86" customWidth="1"/>
    <col min="2" max="2" width="18.109375" customWidth="1"/>
    <col min="3" max="3" width="18" customWidth="1"/>
    <col min="4" max="4" width="18.5546875" customWidth="1"/>
    <col min="5" max="5" width="35.5546875" customWidth="1"/>
    <col min="6" max="6" width="10" customWidth="1"/>
    <col min="7" max="7" width="13" customWidth="1"/>
    <col min="8" max="8" width="29.109375" customWidth="1"/>
  </cols>
  <sheetData>
    <row r="1" spans="1:7" ht="31.2" x14ac:dyDescent="0.6">
      <c r="A1" s="29" t="s">
        <v>6</v>
      </c>
      <c r="B1" s="29"/>
      <c r="C1" s="29"/>
      <c r="D1" s="29"/>
      <c r="E1" s="29"/>
    </row>
    <row r="2" spans="1:7" ht="25.8" x14ac:dyDescent="0.5">
      <c r="A2" s="37" t="s">
        <v>47</v>
      </c>
      <c r="B2" s="37"/>
      <c r="C2" s="37"/>
      <c r="D2" s="37"/>
      <c r="E2" s="37"/>
    </row>
    <row r="3" spans="1:7" ht="25.8" x14ac:dyDescent="0.5">
      <c r="A3" s="38" t="s">
        <v>48</v>
      </c>
      <c r="B3" s="38"/>
      <c r="C3" s="38"/>
      <c r="D3" s="38"/>
      <c r="E3" s="38"/>
    </row>
    <row r="4" spans="1:7" ht="15" customHeight="1" x14ac:dyDescent="0.35">
      <c r="A4" s="30" t="s">
        <v>21</v>
      </c>
      <c r="B4" s="31"/>
      <c r="C4" s="31"/>
      <c r="D4" s="31"/>
      <c r="E4" s="31"/>
    </row>
    <row r="6" spans="1:7" ht="18" x14ac:dyDescent="0.35">
      <c r="A6" s="3" t="s">
        <v>3</v>
      </c>
    </row>
    <row r="7" spans="1:7" x14ac:dyDescent="0.3">
      <c r="A7" s="4" t="s">
        <v>10</v>
      </c>
      <c r="B7" s="4" t="s">
        <v>5</v>
      </c>
      <c r="C7" s="4" t="s">
        <v>8</v>
      </c>
      <c r="D7" s="4" t="s">
        <v>9</v>
      </c>
      <c r="E7" s="4" t="s">
        <v>7</v>
      </c>
    </row>
    <row r="8" spans="1:7" x14ac:dyDescent="0.3">
      <c r="A8" s="2"/>
      <c r="B8" s="10"/>
      <c r="C8" s="10"/>
      <c r="D8" s="2"/>
      <c r="E8" s="2" t="s">
        <v>4</v>
      </c>
    </row>
    <row r="9" spans="1:7" x14ac:dyDescent="0.3">
      <c r="A9" s="2"/>
      <c r="B9" s="10"/>
      <c r="C9" s="2"/>
      <c r="D9" s="2"/>
      <c r="E9" s="2" t="s">
        <v>4</v>
      </c>
    </row>
    <row r="10" spans="1:7" x14ac:dyDescent="0.3">
      <c r="A10" s="2"/>
      <c r="B10" s="10"/>
      <c r="C10" s="2"/>
      <c r="D10" s="2"/>
      <c r="E10" s="2" t="s">
        <v>4</v>
      </c>
    </row>
    <row r="11" spans="1:7" x14ac:dyDescent="0.3">
      <c r="A11" s="2"/>
      <c r="B11" s="10"/>
      <c r="C11" s="2"/>
      <c r="D11" s="2"/>
      <c r="E11" s="2" t="s">
        <v>4</v>
      </c>
    </row>
    <row r="12" spans="1:7" x14ac:dyDescent="0.3">
      <c r="A12" s="2"/>
      <c r="B12" s="10"/>
      <c r="C12" s="2"/>
      <c r="D12" s="2"/>
      <c r="E12" s="2" t="s">
        <v>4</v>
      </c>
    </row>
    <row r="13" spans="1:7" x14ac:dyDescent="0.3">
      <c r="A13" s="2"/>
      <c r="B13" s="10"/>
      <c r="C13" s="2"/>
      <c r="D13" s="2"/>
      <c r="E13" s="2" t="s">
        <v>4</v>
      </c>
    </row>
    <row r="14" spans="1:7" x14ac:dyDescent="0.3">
      <c r="A14" s="11" t="s">
        <v>16</v>
      </c>
      <c r="B14" s="11"/>
      <c r="C14" s="11"/>
      <c r="D14" s="11"/>
      <c r="E14" s="11"/>
      <c r="F14" s="14"/>
      <c r="G14" s="14"/>
    </row>
    <row r="15" spans="1:7" x14ac:dyDescent="0.3">
      <c r="A15" s="36" t="s">
        <v>11</v>
      </c>
      <c r="B15" s="36"/>
      <c r="C15" s="36"/>
      <c r="D15" s="36"/>
      <c r="E15" s="36"/>
    </row>
    <row r="16" spans="1:7" ht="18" x14ac:dyDescent="0.35">
      <c r="A16" s="5"/>
      <c r="B16" s="6" t="s">
        <v>0</v>
      </c>
      <c r="C16" s="6" t="s">
        <v>12</v>
      </c>
      <c r="D16" s="6" t="s">
        <v>2</v>
      </c>
      <c r="E16" s="5"/>
    </row>
    <row r="17" spans="1:9" ht="18" x14ac:dyDescent="0.35">
      <c r="A17" s="7" t="s">
        <v>13</v>
      </c>
      <c r="B17" s="18">
        <v>10</v>
      </c>
      <c r="C17" s="19"/>
      <c r="D17" s="18">
        <f>B17*C17</f>
        <v>0</v>
      </c>
      <c r="E17" s="5"/>
    </row>
    <row r="18" spans="1:9" x14ac:dyDescent="0.3">
      <c r="A18" s="39" t="s">
        <v>15</v>
      </c>
      <c r="B18" s="39"/>
      <c r="C18" s="39"/>
      <c r="D18" s="39"/>
      <c r="E18" s="5"/>
    </row>
    <row r="19" spans="1:9" x14ac:dyDescent="0.3">
      <c r="A19" s="5"/>
      <c r="B19" s="5"/>
      <c r="C19" s="5"/>
      <c r="D19" s="5"/>
      <c r="E19" s="5"/>
    </row>
    <row r="20" spans="1:9" ht="18" x14ac:dyDescent="0.35">
      <c r="A20" s="3" t="s">
        <v>24</v>
      </c>
      <c r="B20" s="3" t="s">
        <v>0</v>
      </c>
      <c r="C20" s="3" t="s">
        <v>1</v>
      </c>
      <c r="D20" s="3" t="s">
        <v>2</v>
      </c>
      <c r="E20" s="5"/>
    </row>
    <row r="21" spans="1:9" x14ac:dyDescent="0.3">
      <c r="A21" s="8" t="s">
        <v>49</v>
      </c>
      <c r="B21" s="21">
        <v>835</v>
      </c>
      <c r="C21" s="2"/>
      <c r="D21" s="21">
        <f t="shared" ref="D21:D31" si="0">B21*C21</f>
        <v>0</v>
      </c>
    </row>
    <row r="22" spans="1:9" x14ac:dyDescent="0.3">
      <c r="A22" s="8" t="s">
        <v>50</v>
      </c>
      <c r="B22" s="21">
        <v>500</v>
      </c>
      <c r="C22" s="2"/>
      <c r="D22" s="21">
        <f t="shared" si="0"/>
        <v>0</v>
      </c>
    </row>
    <row r="23" spans="1:9" x14ac:dyDescent="0.3">
      <c r="A23" s="8" t="s">
        <v>51</v>
      </c>
      <c r="B23" s="21">
        <v>470</v>
      </c>
      <c r="C23" s="2"/>
      <c r="D23" s="21">
        <f t="shared" si="0"/>
        <v>0</v>
      </c>
    </row>
    <row r="24" spans="1:9" ht="15.6" x14ac:dyDescent="0.3">
      <c r="A24" s="48" t="s">
        <v>19</v>
      </c>
      <c r="B24" s="49"/>
      <c r="C24" s="50"/>
      <c r="D24" s="27">
        <f>SUM(D21:D23)</f>
        <v>0</v>
      </c>
      <c r="F24" s="22"/>
      <c r="G24" s="22"/>
      <c r="H24" s="22"/>
    </row>
    <row r="25" spans="1:9" ht="15.6" x14ac:dyDescent="0.3">
      <c r="A25" s="51"/>
      <c r="B25" s="51"/>
      <c r="C25" s="51"/>
      <c r="D25" s="51"/>
      <c r="F25" s="22"/>
      <c r="G25" s="22"/>
      <c r="H25" s="22"/>
    </row>
    <row r="26" spans="1:9" ht="18" x14ac:dyDescent="0.35">
      <c r="A26" s="3" t="s">
        <v>25</v>
      </c>
      <c r="B26" s="20"/>
      <c r="C26" s="20"/>
      <c r="D26" s="20"/>
      <c r="F26" s="22"/>
      <c r="G26" s="22"/>
      <c r="H26" s="22"/>
    </row>
    <row r="27" spans="1:9" x14ac:dyDescent="0.3">
      <c r="A27" s="26" t="s">
        <v>29</v>
      </c>
      <c r="B27" s="25"/>
      <c r="C27" s="25"/>
      <c r="D27" s="20"/>
      <c r="F27" s="22"/>
      <c r="G27" s="22"/>
      <c r="H27" s="22"/>
    </row>
    <row r="28" spans="1:9" x14ac:dyDescent="0.3">
      <c r="A28" s="24" t="s">
        <v>26</v>
      </c>
      <c r="B28" s="21">
        <v>225</v>
      </c>
      <c r="C28" s="2"/>
      <c r="D28" s="21">
        <f t="shared" ref="D28" si="1">B28*C28</f>
        <v>0</v>
      </c>
      <c r="F28" s="22"/>
      <c r="G28" s="22"/>
      <c r="H28" s="22"/>
    </row>
    <row r="29" spans="1:9" x14ac:dyDescent="0.3">
      <c r="A29" s="24" t="s">
        <v>27</v>
      </c>
      <c r="B29" s="21">
        <v>200</v>
      </c>
      <c r="C29" s="2"/>
      <c r="D29" s="21">
        <f t="shared" si="0"/>
        <v>0</v>
      </c>
      <c r="F29" s="22"/>
      <c r="G29" s="22"/>
      <c r="H29" s="22"/>
    </row>
    <row r="30" spans="1:9" x14ac:dyDescent="0.3">
      <c r="A30" s="24" t="s">
        <v>28</v>
      </c>
      <c r="B30" s="21">
        <v>180</v>
      </c>
      <c r="C30" s="2"/>
      <c r="D30" s="21">
        <f>B30*C30</f>
        <v>0</v>
      </c>
      <c r="F30" s="22"/>
      <c r="G30" s="22"/>
      <c r="H30" s="22"/>
      <c r="I30" s="22"/>
    </row>
    <row r="31" spans="1:9" x14ac:dyDescent="0.3">
      <c r="A31" s="8" t="s">
        <v>14</v>
      </c>
      <c r="B31" s="21">
        <v>20</v>
      </c>
      <c r="C31" s="2"/>
      <c r="D31" s="21">
        <f t="shared" si="0"/>
        <v>0</v>
      </c>
      <c r="F31" s="22"/>
      <c r="G31" s="22"/>
      <c r="H31" s="22"/>
      <c r="I31" s="22"/>
    </row>
    <row r="32" spans="1:9" ht="15.6" x14ac:dyDescent="0.3">
      <c r="A32" s="32" t="s">
        <v>42</v>
      </c>
      <c r="B32" s="33"/>
      <c r="C32" s="34"/>
      <c r="D32" s="23">
        <f>SUM(D28:D31)</f>
        <v>0</v>
      </c>
      <c r="F32" s="22"/>
      <c r="G32" s="22"/>
      <c r="H32" s="22"/>
    </row>
    <row r="33" spans="1:8" x14ac:dyDescent="0.3">
      <c r="F33" s="22"/>
      <c r="G33" s="22"/>
      <c r="H33" s="22"/>
    </row>
    <row r="34" spans="1:8" ht="18" x14ac:dyDescent="0.35">
      <c r="A34" s="3" t="s">
        <v>30</v>
      </c>
    </row>
    <row r="35" spans="1:8" ht="15.6" x14ac:dyDescent="0.3">
      <c r="A35" s="9" t="s">
        <v>35</v>
      </c>
    </row>
    <row r="36" spans="1:8" x14ac:dyDescent="0.3">
      <c r="A36" s="8" t="s">
        <v>31</v>
      </c>
      <c r="B36" s="21">
        <v>70</v>
      </c>
      <c r="C36" s="2"/>
      <c r="D36" s="21">
        <f t="shared" ref="D36:D45" si="2">B36*C36</f>
        <v>0</v>
      </c>
    </row>
    <row r="37" spans="1:8" x14ac:dyDescent="0.3">
      <c r="A37" s="8" t="s">
        <v>32</v>
      </c>
      <c r="B37" s="21">
        <v>80</v>
      </c>
      <c r="C37" s="2"/>
      <c r="D37" s="21">
        <f t="shared" si="2"/>
        <v>0</v>
      </c>
    </row>
    <row r="38" spans="1:8" x14ac:dyDescent="0.3">
      <c r="A38" s="8" t="s">
        <v>44</v>
      </c>
      <c r="B38" s="21">
        <v>60</v>
      </c>
      <c r="C38" s="2"/>
      <c r="D38" s="21">
        <f t="shared" si="2"/>
        <v>0</v>
      </c>
    </row>
    <row r="39" spans="1:8" ht="15.6" x14ac:dyDescent="0.3">
      <c r="A39" s="9" t="s">
        <v>36</v>
      </c>
      <c r="B39" s="52"/>
      <c r="C39" s="53"/>
      <c r="D39" s="54"/>
    </row>
    <row r="40" spans="1:8" x14ac:dyDescent="0.3">
      <c r="A40" s="8" t="s">
        <v>33</v>
      </c>
      <c r="B40" s="21">
        <v>80</v>
      </c>
      <c r="C40" s="2"/>
      <c r="D40" s="21">
        <f t="shared" si="2"/>
        <v>0</v>
      </c>
    </row>
    <row r="41" spans="1:8" x14ac:dyDescent="0.3">
      <c r="A41" s="8" t="s">
        <v>34</v>
      </c>
      <c r="B41" s="21">
        <v>90</v>
      </c>
      <c r="C41" s="2"/>
      <c r="D41" s="21">
        <f t="shared" si="2"/>
        <v>0</v>
      </c>
    </row>
    <row r="42" spans="1:8" x14ac:dyDescent="0.3">
      <c r="A42" s="8" t="s">
        <v>43</v>
      </c>
      <c r="B42" s="21">
        <v>70</v>
      </c>
      <c r="C42" s="2"/>
      <c r="D42" s="21">
        <f t="shared" si="2"/>
        <v>0</v>
      </c>
    </row>
    <row r="43" spans="1:8" ht="15.6" x14ac:dyDescent="0.3">
      <c r="A43" s="9" t="s">
        <v>37</v>
      </c>
      <c r="B43" s="21">
        <v>20</v>
      </c>
      <c r="C43" s="2"/>
      <c r="D43" s="21">
        <f t="shared" si="2"/>
        <v>0</v>
      </c>
    </row>
    <row r="44" spans="1:8" ht="15.6" x14ac:dyDescent="0.3">
      <c r="A44" s="9" t="s">
        <v>40</v>
      </c>
      <c r="B44" s="52"/>
      <c r="C44" s="53"/>
      <c r="D44" s="54"/>
    </row>
    <row r="45" spans="1:8" x14ac:dyDescent="0.3">
      <c r="A45" s="8" t="s">
        <v>39</v>
      </c>
      <c r="B45" s="21">
        <v>50</v>
      </c>
      <c r="C45" s="2"/>
      <c r="D45" s="21">
        <f t="shared" si="2"/>
        <v>0</v>
      </c>
    </row>
    <row r="46" spans="1:8" x14ac:dyDescent="0.3">
      <c r="A46" s="8" t="s">
        <v>41</v>
      </c>
      <c r="B46" s="21">
        <v>90</v>
      </c>
      <c r="C46" s="2"/>
      <c r="D46" s="21">
        <f t="shared" ref="D46" si="3">B46*C46</f>
        <v>0</v>
      </c>
    </row>
    <row r="47" spans="1:8" s="1" customFormat="1" ht="21" x14ac:dyDescent="0.4">
      <c r="A47" s="32" t="s">
        <v>38</v>
      </c>
      <c r="B47" s="33"/>
      <c r="C47" s="34"/>
      <c r="D47" s="23">
        <f>SUM(D36:D46)</f>
        <v>0</v>
      </c>
      <c r="E47"/>
    </row>
    <row r="48" spans="1:8" ht="15.6" x14ac:dyDescent="0.3">
      <c r="A48" s="51"/>
      <c r="B48" s="51"/>
      <c r="C48" s="51"/>
      <c r="D48" s="51"/>
      <c r="F48" s="22"/>
      <c r="G48" s="22"/>
      <c r="H48" s="22"/>
    </row>
    <row r="49" spans="1:5" ht="21" x14ac:dyDescent="0.4">
      <c r="A49" s="35" t="s">
        <v>17</v>
      </c>
      <c r="B49" s="35"/>
      <c r="C49" s="35"/>
      <c r="D49" s="12">
        <f>D24+D32+D47</f>
        <v>0</v>
      </c>
      <c r="E49" s="1"/>
    </row>
    <row r="50" spans="1:5" ht="21" x14ac:dyDescent="0.4">
      <c r="A50" s="46"/>
      <c r="B50" s="47"/>
      <c r="C50" s="47"/>
      <c r="D50" s="47"/>
      <c r="E50" s="47"/>
    </row>
    <row r="51" spans="1:5" ht="21" x14ac:dyDescent="0.4">
      <c r="A51" s="43" t="s">
        <v>52</v>
      </c>
      <c r="B51" s="44"/>
      <c r="C51" s="45"/>
      <c r="D51" s="13">
        <f>D49*0.5+D17</f>
        <v>0</v>
      </c>
      <c r="E51" t="s">
        <v>45</v>
      </c>
    </row>
    <row r="52" spans="1:5" ht="21" x14ac:dyDescent="0.4">
      <c r="A52" s="40" t="s">
        <v>53</v>
      </c>
      <c r="B52" s="41"/>
      <c r="C52" s="42"/>
      <c r="D52" s="12">
        <f>D49*0.5</f>
        <v>0</v>
      </c>
      <c r="E52" t="s">
        <v>46</v>
      </c>
    </row>
    <row r="54" spans="1:5" ht="21" x14ac:dyDescent="0.4">
      <c r="A54" s="1" t="s">
        <v>20</v>
      </c>
      <c r="B54" s="16"/>
      <c r="C54" s="16"/>
      <c r="D54" s="28">
        <f>D49+D17</f>
        <v>0</v>
      </c>
      <c r="E54" s="17" t="s">
        <v>18</v>
      </c>
    </row>
    <row r="55" spans="1:5" x14ac:dyDescent="0.3">
      <c r="D55" s="15"/>
    </row>
  </sheetData>
  <sheetProtection algorithmName="SHA-512" hashValue="y+OXhSYOzn4ZmOCekTMHIjYQ9MpwDR0XXcBVqOl6dUD3P4BaVfW6uDMOWVfRpDlyiodftlFNAm6LZRg0FDhKaw==" saltValue="fT6+jhRKKJMJLoodA5HgOw==" spinCount="100000" sheet="1" selectLockedCells="1"/>
  <mergeCells count="17">
    <mergeCell ref="A52:C52"/>
    <mergeCell ref="A32:C32"/>
    <mergeCell ref="A51:C51"/>
    <mergeCell ref="A50:E50"/>
    <mergeCell ref="A24:C24"/>
    <mergeCell ref="A25:D25"/>
    <mergeCell ref="B39:D39"/>
    <mergeCell ref="B44:D44"/>
    <mergeCell ref="A48:D48"/>
    <mergeCell ref="A1:E1"/>
    <mergeCell ref="A4:E4"/>
    <mergeCell ref="A47:C47"/>
    <mergeCell ref="A49:C49"/>
    <mergeCell ref="A15:E15"/>
    <mergeCell ref="A2:E2"/>
    <mergeCell ref="A3:E3"/>
    <mergeCell ref="A18:D18"/>
  </mergeCell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26A0E3-E4DD-4A95-82B7-78C104F5320E}">
  <dimension ref="A2:A3"/>
  <sheetViews>
    <sheetView workbookViewId="0">
      <selection activeCell="A2" sqref="A2:A3"/>
    </sheetView>
  </sheetViews>
  <sheetFormatPr baseColWidth="10" defaultRowHeight="14.4" x14ac:dyDescent="0.3"/>
  <sheetData>
    <row r="2" spans="1:1" x14ac:dyDescent="0.3">
      <c r="A2" t="s">
        <v>22</v>
      </c>
    </row>
    <row r="3" spans="1:1" x14ac:dyDescent="0.3">
      <c r="A3" t="s">
        <v>23</v>
      </c>
    </row>
  </sheetData>
  <sheetProtection algorithmName="SHA-512" hashValue="Zy36Tmia9t5HeagZwY2ixxJxjkc5j9kcdMtbApa3OG2jj+YwELQYMShwmiOnI5vQNGqoIF6d8+E/T+ATvQwmLg==" saltValue="L7hsaU860rvnd7VcYdyZYw==" spinCount="100000" sheet="1" selectLockedCells="1" selectUnlockedCells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Feuil1</vt:lpstr>
      <vt:lpstr>Feuil2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 CARBALLO</dc:creator>
  <cp:lastModifiedBy>Michel Carballo</cp:lastModifiedBy>
  <cp:lastPrinted>2020-11-11T15:49:10Z</cp:lastPrinted>
  <dcterms:created xsi:type="dcterms:W3CDTF">2019-11-24T16:29:06Z</dcterms:created>
  <dcterms:modified xsi:type="dcterms:W3CDTF">2025-10-02T14:26:52Z</dcterms:modified>
</cp:coreProperties>
</file>